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лишки на 02.07.2018" sheetId="1" r:id="rId1"/>
  </sheets>
  <definedNames/>
  <calcPr fullCalcOnLoad="1"/>
</workbook>
</file>

<file path=xl/sharedStrings.xml><?xml version="1.0" encoding="utf-8"?>
<sst xmlns="http://schemas.openxmlformats.org/spreadsheetml/2006/main" count="403" uniqueCount="270">
  <si>
    <t>ІНФОРМАЦІЯ
щодо наявності лікарських засобів, витратних матеріалів, медичних виробів, отриманих за кошти державного та місцевого бюджетів, благодійної діяльності і гуманітарної допомоги,
станом на 09.07.2018</t>
  </si>
  <si>
    <t>Лікарські засоби</t>
  </si>
  <si>
    <t>№ п/п</t>
  </si>
  <si>
    <t>Торговельна назва</t>
  </si>
  <si>
    <t>Назва діючої речовини</t>
  </si>
  <si>
    <t>Форма випуску та дозування</t>
  </si>
  <si>
    <t>Джерело отримання</t>
  </si>
  <si>
    <t>Наявна к-сть</t>
  </si>
  <si>
    <t>Термін придатності</t>
  </si>
  <si>
    <t>Азимед</t>
  </si>
  <si>
    <t>Азитроміцин</t>
  </si>
  <si>
    <t>табл. 500 мг №3</t>
  </si>
  <si>
    <t>Держ. бюджет</t>
  </si>
  <si>
    <t>Варфарин-ФС</t>
  </si>
  <si>
    <t>Варфарину натрію клатрат</t>
  </si>
  <si>
    <t>табл. по 3 мг №100 (10х10)</t>
  </si>
  <si>
    <t>Адреналін</t>
  </si>
  <si>
    <t>Епінефрин</t>
  </si>
  <si>
    <t>р-р д/ин. амп.1,82мг/мл 1 мл N10</t>
  </si>
  <si>
    <t xml:space="preserve">Амброксол </t>
  </si>
  <si>
    <t>Амброксол</t>
  </si>
  <si>
    <t>табл. 0.03 N20 (10х2)</t>
  </si>
  <si>
    <t xml:space="preserve">Аміцил </t>
  </si>
  <si>
    <t>Аміцил</t>
  </si>
  <si>
    <t>по 250мг №1</t>
  </si>
  <si>
    <t>Амоксиклав ®</t>
  </si>
  <si>
    <t>Амоксицилін, кислота клавуланова</t>
  </si>
  <si>
    <t>Таблетки,вкриті плівковою оболонкою, 500 мг/125 мг №14(7х2)</t>
  </si>
  <si>
    <t>Амоксил</t>
  </si>
  <si>
    <t>Амоксициллін</t>
  </si>
  <si>
    <t>табл по 250 мг №10х2</t>
  </si>
  <si>
    <t xml:space="preserve">Амоксил-К </t>
  </si>
  <si>
    <t xml:space="preserve">Амоксициллін, клавуланова кислота </t>
  </si>
  <si>
    <t>пор д/п.ин.р-ра 1,2г № 1 фл</t>
  </si>
  <si>
    <t xml:space="preserve">Анальгін </t>
  </si>
  <si>
    <t>Анальгін</t>
  </si>
  <si>
    <t>амп 50% 2мл № 10</t>
  </si>
  <si>
    <t>Анапірон</t>
  </si>
  <si>
    <t>Парацетамол</t>
  </si>
  <si>
    <t>10мг/мл по 100мл у фл. №1</t>
  </si>
  <si>
    <t>Аритміл</t>
  </si>
  <si>
    <t>Аміодарон</t>
  </si>
  <si>
    <t>р-н д/ін.150мг 3мл амп.N5 (5х1)</t>
  </si>
  <si>
    <t xml:space="preserve">Аспаркам-Ф </t>
  </si>
  <si>
    <t>Магнію аспарагінат, калію аспарагінат</t>
  </si>
  <si>
    <t>р-н д/ін амп 10мл № 10</t>
  </si>
  <si>
    <t>Атропін-Дарниця</t>
  </si>
  <si>
    <t>Атропіну сульфат</t>
  </si>
  <si>
    <t>1мг/мл по 1мл №10</t>
  </si>
  <si>
    <t>Біосепт</t>
  </si>
  <si>
    <t>Етанол</t>
  </si>
  <si>
    <t>96% 100мл</t>
  </si>
  <si>
    <t>Бісопролол-Астрафарм</t>
  </si>
  <si>
    <t>Бісопролол</t>
  </si>
  <si>
    <t>Таблетки по 10 мг № 30 (10х3)</t>
  </si>
  <si>
    <t>Вінпоцетин-Дарниця</t>
  </si>
  <si>
    <t>Вінпоцетин</t>
  </si>
  <si>
    <t>Конц. д/пр. р-ну д/інф. 5мг/мл по 2мл амп. N10*</t>
  </si>
  <si>
    <t>Гековен</t>
  </si>
  <si>
    <t>Гідроксиетилкрохмаль, натрію хлорид</t>
  </si>
  <si>
    <t>Розчин для інфузій по 400 мл у пляшках</t>
  </si>
  <si>
    <t xml:space="preserve">Гепарин-Індар </t>
  </si>
  <si>
    <t>Гепарин натрію</t>
  </si>
  <si>
    <t>р-н д/ін. 5000МО/мл 5мл (25000МО) фл. №5</t>
  </si>
  <si>
    <t xml:space="preserve">ГіК </t>
  </si>
  <si>
    <t>Калію хлорид, глюкози моногідрат</t>
  </si>
  <si>
    <t>р-н д/інф.200мл*</t>
  </si>
  <si>
    <t>Глюкоза</t>
  </si>
  <si>
    <t>Розчин для інфузій 10 % по 400 мл у контейнерах</t>
  </si>
  <si>
    <t xml:space="preserve">Глюкоза </t>
  </si>
  <si>
    <t>р-р д/инф.5% 200мл фл.*</t>
  </si>
  <si>
    <t xml:space="preserve">Глюкоза-Д </t>
  </si>
  <si>
    <t>амп. 40% 20мл N10*</t>
  </si>
  <si>
    <t xml:space="preserve">Глюкоза-Новофарм </t>
  </si>
  <si>
    <t>р-н д/інф. 5% 400мл фл.*</t>
  </si>
  <si>
    <t>Декасан</t>
  </si>
  <si>
    <t>Декаметоксин</t>
  </si>
  <si>
    <t>Р-н 0,02% по 100мл у пляшках</t>
  </si>
  <si>
    <t>Р-н 0,2 мг/мл по 2мл в однодозових контейнерах №10 в пачці</t>
  </si>
  <si>
    <t xml:space="preserve">Дексаметазон </t>
  </si>
  <si>
    <t>р-р д/ин 4мг/мл амп 1мл № 5</t>
  </si>
  <si>
    <t>Диклофенак натрію</t>
  </si>
  <si>
    <t>Розчин для ін`єкцій, 25 мг/мл по 3 мл в ампулі № 5</t>
  </si>
  <si>
    <t>Димедрол</t>
  </si>
  <si>
    <t>Дифенгідраміну гідрохлорид</t>
  </si>
  <si>
    <t>Розчин для ін`єкцій, 10 мг/мл по 1 мл в ампулі, по 10 ампул у контурній чарунковій упаковці</t>
  </si>
  <si>
    <t xml:space="preserve">Дофамін-Д </t>
  </si>
  <si>
    <t>Допамін</t>
  </si>
  <si>
    <t>конц. д/пр. р-ну д/інф. 40мг/мл 5мл амп. N10*</t>
  </si>
  <si>
    <t>Димексид</t>
  </si>
  <si>
    <t>Диметилсульфоксид</t>
  </si>
  <si>
    <t>р-н д/зовн з-ння по 100мл</t>
  </si>
  <si>
    <t>Етамзилат</t>
  </si>
  <si>
    <t>Розчин для ін`єкцій 12.5% по 2 мл в ампулах № 10</t>
  </si>
  <si>
    <t>Еуфілін</t>
  </si>
  <si>
    <t>Амінофілін</t>
  </si>
  <si>
    <t>Розчин д/ін'єкцій 2,4 % по 5 мл в ампулах, № 10</t>
  </si>
  <si>
    <t>Йоду розчин спиртовий</t>
  </si>
  <si>
    <t>Йод</t>
  </si>
  <si>
    <t>Розчин для зовнішнього застосування, спиртовий 5% по 100 мл у флаконах</t>
  </si>
  <si>
    <t>Кальдіум</t>
  </si>
  <si>
    <t>Калію хлорид</t>
  </si>
  <si>
    <t>капсули пролонгованої дії по 600 мг №100</t>
  </si>
  <si>
    <t xml:space="preserve">Кальцію глюконат стабілізований </t>
  </si>
  <si>
    <t xml:space="preserve">Кальцію глюконат </t>
  </si>
  <si>
    <t>Розчин для ін`єкцій, 100 мг/мл по 10 мл в ампулах   № 10</t>
  </si>
  <si>
    <t>Кейвер</t>
  </si>
  <si>
    <t>Декскетопрофену трометамол</t>
  </si>
  <si>
    <t>Розчин для ін`єкцій 50мг/2мл по 2 мл в ампулах № 10</t>
  </si>
  <si>
    <t>Кларитроміцин</t>
  </si>
  <si>
    <t>Таблетки,вкриті оболонкою, по 500 мг №10</t>
  </si>
  <si>
    <t>Клексан®.</t>
  </si>
  <si>
    <t>Еноксапарин</t>
  </si>
  <si>
    <t>Розчин для ін`єкцій, 10 000 анти-Ха МО/мл по 4000 анти-Ха МО/0,4 мл, у шприц-дозах з захисною системою голки №10 (2х5)</t>
  </si>
  <si>
    <t>Левоміцетин</t>
  </si>
  <si>
    <t xml:space="preserve">Хлорамфенікол </t>
  </si>
  <si>
    <t>Ліоф д/р-ну д/ін по 1г фл №1</t>
  </si>
  <si>
    <t>Левофлоксацин</t>
  </si>
  <si>
    <t>табл 500мг №10</t>
  </si>
  <si>
    <t>Лефлок-Дарниця</t>
  </si>
  <si>
    <t>р-р д/инф. 500 мг/100 мл бутылка 100 мл, № 1</t>
  </si>
  <si>
    <t>Лідокаїн - Здоров`я</t>
  </si>
  <si>
    <t>Лідокаїн</t>
  </si>
  <si>
    <t>Розчин для ін`єкцій, 20 мг/мл по 2 мл в ампулах № 10 у картонній коробці</t>
  </si>
  <si>
    <t>ЛІДОКАЇН-ЗДОРОВ`Я ,</t>
  </si>
  <si>
    <t>ЛІДОКАЇН</t>
  </si>
  <si>
    <t>розчин для ін`єкцій100 мг/мл по 2 мл в ампулі № 10 у картонній коробці з перегородками</t>
  </si>
  <si>
    <t xml:space="preserve">Лізиноприл-Астрафарм </t>
  </si>
  <si>
    <t>Лізиноприл</t>
  </si>
  <si>
    <t>табл. 10мг N30 (10х3)</t>
  </si>
  <si>
    <t>Лінкоміцин -Дарниця</t>
  </si>
  <si>
    <t>Лінкоміцин</t>
  </si>
  <si>
    <t>Розчин для ін`єкцій 30 % по 2 мл в ампулах № 10</t>
  </si>
  <si>
    <t xml:space="preserve">Лонгокаїн </t>
  </si>
  <si>
    <t>Бупівакаїну гідрохлориду</t>
  </si>
  <si>
    <t>р-р д/ин 2,5мг/мл 200мл фл</t>
  </si>
  <si>
    <t xml:space="preserve">Магнію сульфат </t>
  </si>
  <si>
    <t>Магнію сульфат</t>
  </si>
  <si>
    <t>р-н для ін"єкцій, 250 мг/мл по 5 мл № 10</t>
  </si>
  <si>
    <t xml:space="preserve">Мезатон </t>
  </si>
  <si>
    <t>Фенілефрин</t>
  </si>
  <si>
    <t>амп. 1% 1мл N10</t>
  </si>
  <si>
    <t>Міський бюджет</t>
  </si>
  <si>
    <t xml:space="preserve">Метоклопрамід </t>
  </si>
  <si>
    <t xml:space="preserve"> р-н д/ін амп 5мг/мл 2мл № 10</t>
  </si>
  <si>
    <t>Омез</t>
  </si>
  <si>
    <t xml:space="preserve">Омепразол </t>
  </si>
  <si>
    <t>порошок по 40мг у флаконах №1</t>
  </si>
  <si>
    <t>Метопролол</t>
  </si>
  <si>
    <t>Метопролол тартрат</t>
  </si>
  <si>
    <t>Таблетки по 50 мг №30</t>
  </si>
  <si>
    <t xml:space="preserve">Мукосол </t>
  </si>
  <si>
    <t>Карбоцистеїн</t>
  </si>
  <si>
    <t>р-н д/інф.7.5мг/мл 2мл амп. №10</t>
  </si>
  <si>
    <t>Налоксон</t>
  </si>
  <si>
    <t>р-н для ін. 0,4 мг/мл по 1 мл №10</t>
  </si>
  <si>
    <t xml:space="preserve">Натрия хлорид </t>
  </si>
  <si>
    <t>Натрия хлорид</t>
  </si>
  <si>
    <t>0.9% 200мл*</t>
  </si>
  <si>
    <t xml:space="preserve">Натрію хлорид </t>
  </si>
  <si>
    <t>Натрію хлорид</t>
  </si>
  <si>
    <t>0.9% 400мл*</t>
  </si>
  <si>
    <t xml:space="preserve">Нітрогліцерин </t>
  </si>
  <si>
    <t>конц.д/р-ну д/інф. 10мг/мл амп. 2мл N10*</t>
  </si>
  <si>
    <t>Новокаїн</t>
  </si>
  <si>
    <t>Прокаїн</t>
  </si>
  <si>
    <t>амп 0,5% 5мл № 10</t>
  </si>
  <si>
    <t xml:space="preserve">Новокаїн </t>
  </si>
  <si>
    <t>р-р д/ин 0,5% 200мл</t>
  </si>
  <si>
    <t>Нормопрес</t>
  </si>
  <si>
    <t xml:space="preserve">Каптоприлу гідрохлортіазид </t>
  </si>
  <si>
    <t>Таблетки № 20 (10х2)</t>
  </si>
  <si>
    <t xml:space="preserve">НО-Х-ША®  </t>
  </si>
  <si>
    <t>Дротаверин</t>
  </si>
  <si>
    <t>Розчин для ін`єкцій, 20 мг/мл по 2 мл в ампулі; по 5 ампул у пачці з картону; по 2 мл в ампулі; по 5 ампул у блістері;</t>
  </si>
  <si>
    <t>Омепразол</t>
  </si>
  <si>
    <t>Капсули по 0,02 г №30 у блістерах</t>
  </si>
  <si>
    <t xml:space="preserve">Омніпак </t>
  </si>
  <si>
    <t>Іогексол</t>
  </si>
  <si>
    <t>р-н для ін"єкцій, 5 мл/мл по 5 мл в амп. № 10</t>
  </si>
  <si>
    <t>Офлоксацин</t>
  </si>
  <si>
    <t>Табл. по 0.2 г №10</t>
  </si>
  <si>
    <t>Панкреатин 8000</t>
  </si>
  <si>
    <t xml:space="preserve">Панкреатин </t>
  </si>
  <si>
    <t>Таблетки гастрорезистентні №50</t>
  </si>
  <si>
    <t>Пентоксифілін-Дарниця</t>
  </si>
  <si>
    <t>Пентоксифілін</t>
  </si>
  <si>
    <t xml:space="preserve">Розчин для ін`єкцій, 20 мг/мл по 5 мл в ампулах № 10 </t>
  </si>
  <si>
    <t>Пірацетам-Здоров`я</t>
  </si>
  <si>
    <t>Пірацетам</t>
  </si>
  <si>
    <t>Розчин для ін`єкцій 200 мг/мл по 5 мл в ампулах, № 10 (5х2) у блістерах в коробці;</t>
  </si>
  <si>
    <t>Прозерин</t>
  </si>
  <si>
    <t>Розчин для ін`єкцій, 0,5 мг/мл по 1 мл в ампулах № 10</t>
  </si>
  <si>
    <t xml:space="preserve">РЕФОРДЕЗ-НОВОФАРМ. </t>
  </si>
  <si>
    <t>Гидроксиєтилкрохмал, натрий хлорид</t>
  </si>
  <si>
    <t>Розчин для інфузій , 60 мг/мл по 200 мл у пляшках</t>
  </si>
  <si>
    <t>Розчин для інфузій , 60 мг/мл по 400 мл у пляшках</t>
  </si>
  <si>
    <t>Пропофол-Ново</t>
  </si>
  <si>
    <t>Пропофол</t>
  </si>
  <si>
    <t>Емульсія для інфузій, 10 мг/мл по 20 мл у пляшках № 5</t>
  </si>
  <si>
    <t>Реамберин</t>
  </si>
  <si>
    <t>1 л розчину містить меглюміну натрію сукцинату – 15,0 г, натрію хлориду – 6,0 г, калію хлориду – 0,3 г, магнію хлориду гексагідрату (в перерахуванні на безводний) – 0,12 г</t>
  </si>
  <si>
    <t>Розчин для інфузій 200мл №1</t>
  </si>
  <si>
    <t xml:space="preserve">Реосорбілакт® </t>
  </si>
  <si>
    <t>сорбітолу 60,0 мг, натрію лактату (у перерахунку на 100 % речовину) 19,0 мг, натрію хлориду 6,0 мг, кальцію хлориду дигідрату (у перерахунку на кальцію хлорид) 0,1 мг, калію хлориду 0,3 мг, магнію хлориду гексагідрату (у перерахунку на магнію хлорид) 0,2 мг;</t>
  </si>
  <si>
    <t>Розчин для інфузій по 200 мл у пляшках</t>
  </si>
  <si>
    <t xml:space="preserve">Рибоксин </t>
  </si>
  <si>
    <t>Інозин</t>
  </si>
  <si>
    <t>амп. 2% 5мл N10</t>
  </si>
  <si>
    <t xml:space="preserve">Рінгера </t>
  </si>
  <si>
    <t>Натрію хлорид, калію хлорид, кальцію хлорид гексагідрат, натрію гідрокарбонат</t>
  </si>
  <si>
    <t>р-р 400мл (ПВХ)*</t>
  </si>
  <si>
    <t>Метронідазол</t>
  </si>
  <si>
    <t>Розчин д/інф 5мг/мл по 100 мл №1</t>
  </si>
  <si>
    <t>Спіронолактон-Дарниця</t>
  </si>
  <si>
    <t>Спіронолактон</t>
  </si>
  <si>
    <t>Таблетки по 25мг №30</t>
  </si>
  <si>
    <t>Тахибен®</t>
  </si>
  <si>
    <t>Урапідил</t>
  </si>
  <si>
    <t>Р-н д/ін, 5мг/мл по 10мл(50мг) в амп №5</t>
  </si>
  <si>
    <t xml:space="preserve">Тівомакс </t>
  </si>
  <si>
    <t>Аргиніну гідрохлорид</t>
  </si>
  <si>
    <t>р-н д/інф. 42мг/мл 100мл фл. пп.</t>
  </si>
  <si>
    <t xml:space="preserve">Тіопентал </t>
  </si>
  <si>
    <t>Тіопентал натрію</t>
  </si>
  <si>
    <t>ліоф д/р-ну д/ін 1г фл</t>
  </si>
  <si>
    <t xml:space="preserve">Толперил-Здоровье </t>
  </si>
  <si>
    <t>Толперизон гідрохлорид 100 мг, лідокаїну гідрохлорид 2,5 мг</t>
  </si>
  <si>
    <t>р-н д/ін. 1мл N5</t>
  </si>
  <si>
    <t xml:space="preserve">Торсид ®. </t>
  </si>
  <si>
    <t xml:space="preserve"> Торасемід</t>
  </si>
  <si>
    <t>Розчин для ін`єкцій, 5 мг/мл по 4 мл в ампулах № 5</t>
  </si>
  <si>
    <t xml:space="preserve">Трисоль </t>
  </si>
  <si>
    <t>Натрію хлорид, калію хлорид, натрію гідрокарбонат</t>
  </si>
  <si>
    <t>р-н 400мл*</t>
  </si>
  <si>
    <t xml:space="preserve">Фуросемід </t>
  </si>
  <si>
    <t>р-н д/ін.амп. 1% 2мл N10</t>
  </si>
  <si>
    <t xml:space="preserve">Цефазолін </t>
  </si>
  <si>
    <t>пор д/пр р-ну д/ін 1г № 10 фл</t>
  </si>
  <si>
    <t xml:space="preserve">Цефтріаксон-БХФЗ </t>
  </si>
  <si>
    <t>Цефтріаксон</t>
  </si>
  <si>
    <t>Порошок для р-ну д/ін по 500мг №5</t>
  </si>
  <si>
    <t>Цитімакс-Дарниця</t>
  </si>
  <si>
    <t>Цитиколін натрію</t>
  </si>
  <si>
    <t>Р-н д/ін, 250мг/мл, по 4мл в амп по 5 амп</t>
  </si>
  <si>
    <t>Ципрофарм</t>
  </si>
  <si>
    <t>Ципрофлоксацин</t>
  </si>
  <si>
    <t>Краплі очні/вушні 0,3% 10 мл</t>
  </si>
  <si>
    <t>Розчин д/ін'єкцій 20мг/мл по 2 мл в амп №17</t>
  </si>
  <si>
    <t>Медичні вироби та витратні матеріали</t>
  </si>
  <si>
    <t>№ з/п</t>
  </si>
  <si>
    <t>Найменування</t>
  </si>
  <si>
    <t>Бинт гіпсовий 20х270см Гранум Китай</t>
  </si>
  <si>
    <t>Бинт марлевий медичний 5мх10см н/ст Білосніжка</t>
  </si>
  <si>
    <t>без обмежень</t>
  </si>
  <si>
    <t>Бинт марлевий медичний 7мх14см н/ст Білосніжка</t>
  </si>
  <si>
    <t>Вата медична гігроскопічна хір.гіг.100гр н/с Білосніжка</t>
  </si>
  <si>
    <t>Пристр ПР 21-01 (Одноразова система для вливання інфузійних розчинів)</t>
  </si>
  <si>
    <t>Пристр ПК 21-02 (Одноразова система для вливання інфузійних розчинів, крові та кровозамінників)</t>
  </si>
  <si>
    <t>Рукавички огляд латекс  Medicare ( н/ст з пудрою) р М,L</t>
  </si>
  <si>
    <t>Рукавички хірургічні латексні (ст з пудрою) р 7,0-8</t>
  </si>
  <si>
    <t>Шприц ін`єкц.однор.викор.10мл 2-х комп.(0,8*38мм) Medicare</t>
  </si>
  <si>
    <t>Шприц ін`єкц.однор.викор.10мл 3-х комп.(0,8*38мм) Medicare</t>
  </si>
  <si>
    <t>Шприц ін`єкц.однор.викор.20 мл 3-х комп.(0,8*38мм) Medicare</t>
  </si>
  <si>
    <t>Шприц ін`єкц.однор.викор.20 мл 2-х комп.(0,8*38мм) Medicare</t>
  </si>
  <si>
    <t>Шприц ін`єкц.однор.викор.2мл 2-х комп.(0,6*25мм) Medicare</t>
  </si>
  <si>
    <t>Шприц ін`єкц.однор.викор.5мл 3-х комп.(0,7*38мм) Medicare</t>
  </si>
  <si>
    <t>Шприц ін`єкц.однор.викор.5мл 2-х комп.(0,7*38мм) Medicare</t>
  </si>
  <si>
    <t>Заст. головного лікаря з медичної частини</t>
  </si>
  <si>
    <t>Тамамшева А .О.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</si>
</sst>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YY"/>
    <numFmt numFmtId="166" formatCode="@"/>
    <numFmt numFmtId="167" formatCode="_(* #,##0.00_);_(* \(#,##0.00\);_(* \-??_);_(@_)"/>
    <numFmt numFmtId="168" formatCode="0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color indexed="59"/>
      <name val="Arial"/>
      <family val="2"/>
    </font>
    <font>
      <sz val="14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/>
      <protection/>
    </xf>
  </cellStyleXfs>
  <cellXfs count="4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center" wrapText="1"/>
    </xf>
    <xf numFmtId="164" fontId="4" fillId="0" borderId="1" xfId="0" applyFont="1" applyBorder="1" applyAlignment="1">
      <alignment horizontal="left" vertical="center" wrapText="1"/>
    </xf>
    <xf numFmtId="168" fontId="3" fillId="2" borderId="1" xfId="15" applyNumberFormat="1" applyFont="1" applyFill="1" applyBorder="1" applyAlignment="1" applyProtection="1">
      <alignment horizontal="left" vertical="center" wrapText="1"/>
      <protection/>
    </xf>
    <xf numFmtId="164" fontId="3" fillId="2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 wrapText="1"/>
    </xf>
    <xf numFmtId="164" fontId="3" fillId="2" borderId="0" xfId="0" applyFont="1" applyFill="1" applyAlignment="1">
      <alignment horizontal="left" vertical="center" wrapText="1"/>
    </xf>
    <xf numFmtId="168" fontId="3" fillId="2" borderId="1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Font="1" applyBorder="1" applyAlignment="1">
      <alignment horizontal="left" vertical="center"/>
    </xf>
    <xf numFmtId="164" fontId="6" fillId="0" borderId="0" xfId="0" applyFont="1" applyAlignment="1">
      <alignment horizontal="left" vertical="center" wrapText="1"/>
    </xf>
    <xf numFmtId="164" fontId="3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8" fontId="3" fillId="2" borderId="0" xfId="15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horizontal="left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vertical="center"/>
    </xf>
    <xf numFmtId="166" fontId="3" fillId="0" borderId="1" xfId="0" applyNumberFormat="1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vertical="center" wrapText="1"/>
    </xf>
    <xf numFmtId="164" fontId="7" fillId="0" borderId="0" xfId="0" applyFont="1" applyAlignment="1">
      <alignment/>
    </xf>
    <xf numFmtId="164" fontId="3" fillId="0" borderId="3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center" vertical="center"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wrapText="1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 topLeftCell="A1">
      <selection activeCell="A2" sqref="A2"/>
    </sheetView>
  </sheetViews>
  <sheetFormatPr defaultColWidth="8.00390625" defaultRowHeight="12.75"/>
  <cols>
    <col min="1" max="1" width="5.57421875" style="0" customWidth="1"/>
    <col min="2" max="2" width="36.28125" style="0" customWidth="1"/>
    <col min="3" max="3" width="48.8515625" style="0" customWidth="1"/>
    <col min="4" max="4" width="78.140625" style="0" customWidth="1"/>
    <col min="5" max="5" width="17.8515625" style="0" customWidth="1"/>
    <col min="6" max="6" width="19.00390625" style="0" customWidth="1"/>
    <col min="7" max="7" width="18.421875" style="0" customWidth="1"/>
    <col min="8" max="16384" width="8.7109375" style="0" customWidth="1"/>
  </cols>
  <sheetData>
    <row r="1" spans="1:7" ht="80.25" customHeight="1">
      <c r="A1" s="1" t="s">
        <v>0</v>
      </c>
      <c r="B1" s="1"/>
      <c r="C1" s="1"/>
      <c r="D1" s="1"/>
      <c r="E1" s="1"/>
      <c r="F1" s="1"/>
      <c r="G1" s="1"/>
    </row>
    <row r="2" spans="1:7" ht="36" customHeight="1">
      <c r="A2" s="2" t="s">
        <v>1</v>
      </c>
      <c r="B2" s="2"/>
      <c r="C2" s="2"/>
      <c r="D2" s="2"/>
      <c r="E2" s="2"/>
      <c r="F2" s="2"/>
      <c r="G2" s="2"/>
    </row>
    <row r="3" spans="1:7" ht="56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>
      <c r="A4" s="3">
        <v>1</v>
      </c>
      <c r="B4" s="4" t="s">
        <v>9</v>
      </c>
      <c r="C4" s="4" t="s">
        <v>10</v>
      </c>
      <c r="D4" s="4" t="s">
        <v>11</v>
      </c>
      <c r="E4" s="3" t="s">
        <v>12</v>
      </c>
      <c r="F4" s="3">
        <v>86</v>
      </c>
      <c r="G4" s="5">
        <v>44075</v>
      </c>
    </row>
    <row r="5" spans="1:7" ht="15">
      <c r="A5" s="3">
        <v>2</v>
      </c>
      <c r="B5" s="6" t="s">
        <v>13</v>
      </c>
      <c r="C5" s="7" t="s">
        <v>14</v>
      </c>
      <c r="D5" s="8" t="s">
        <v>15</v>
      </c>
      <c r="E5" s="3" t="s">
        <v>12</v>
      </c>
      <c r="F5" s="3">
        <v>0.7</v>
      </c>
      <c r="G5" s="5">
        <v>43952</v>
      </c>
    </row>
    <row r="6" spans="1:7" ht="15">
      <c r="A6" s="3">
        <v>3</v>
      </c>
      <c r="B6" s="9" t="s">
        <v>16</v>
      </c>
      <c r="C6" s="9" t="s">
        <v>17</v>
      </c>
      <c r="D6" s="8" t="s">
        <v>18</v>
      </c>
      <c r="E6" s="3" t="s">
        <v>12</v>
      </c>
      <c r="F6" s="3">
        <v>9</v>
      </c>
      <c r="G6" s="5">
        <v>43952</v>
      </c>
    </row>
    <row r="7" spans="1:7" ht="15">
      <c r="A7" s="3">
        <v>4</v>
      </c>
      <c r="B7" s="9" t="s">
        <v>19</v>
      </c>
      <c r="C7" s="9" t="s">
        <v>20</v>
      </c>
      <c r="D7" s="8" t="s">
        <v>21</v>
      </c>
      <c r="E7" s="3" t="s">
        <v>12</v>
      </c>
      <c r="F7" s="3">
        <f>92-1</f>
        <v>91</v>
      </c>
      <c r="G7" s="5">
        <v>43862</v>
      </c>
    </row>
    <row r="8" spans="1:7" ht="15">
      <c r="A8" s="3">
        <v>5</v>
      </c>
      <c r="B8" s="10" t="s">
        <v>22</v>
      </c>
      <c r="C8" s="9" t="s">
        <v>23</v>
      </c>
      <c r="D8" s="8" t="s">
        <v>24</v>
      </c>
      <c r="E8" s="3" t="s">
        <v>12</v>
      </c>
      <c r="F8" s="3">
        <v>15</v>
      </c>
      <c r="G8" s="5">
        <v>43862</v>
      </c>
    </row>
    <row r="9" spans="1:7" ht="15">
      <c r="A9" s="3">
        <v>6</v>
      </c>
      <c r="B9" s="9" t="s">
        <v>25</v>
      </c>
      <c r="C9" s="11" t="s">
        <v>26</v>
      </c>
      <c r="D9" s="8" t="s">
        <v>27</v>
      </c>
      <c r="E9" s="3" t="s">
        <v>12</v>
      </c>
      <c r="F9" s="3">
        <v>7</v>
      </c>
      <c r="G9" s="5">
        <v>43525</v>
      </c>
    </row>
    <row r="10" spans="1:7" ht="15">
      <c r="A10" s="3">
        <v>7</v>
      </c>
      <c r="B10" s="9" t="s">
        <v>28</v>
      </c>
      <c r="C10" s="9" t="s">
        <v>29</v>
      </c>
      <c r="D10" s="8" t="s">
        <v>30</v>
      </c>
      <c r="E10" s="3" t="s">
        <v>12</v>
      </c>
      <c r="F10" s="3">
        <v>29</v>
      </c>
      <c r="G10" s="5">
        <v>44044</v>
      </c>
    </row>
    <row r="11" spans="1:7" ht="15">
      <c r="A11" s="3">
        <v>8</v>
      </c>
      <c r="B11" s="9" t="s">
        <v>31</v>
      </c>
      <c r="C11" s="9" t="s">
        <v>32</v>
      </c>
      <c r="D11" s="8" t="s">
        <v>33</v>
      </c>
      <c r="E11" s="3" t="s">
        <v>12</v>
      </c>
      <c r="F11" s="3">
        <v>320</v>
      </c>
      <c r="G11" s="5">
        <v>43556</v>
      </c>
    </row>
    <row r="12" spans="1:7" ht="15">
      <c r="A12" s="3">
        <v>9</v>
      </c>
      <c r="B12" s="10" t="s">
        <v>34</v>
      </c>
      <c r="C12" s="9" t="s">
        <v>35</v>
      </c>
      <c r="D12" s="8" t="s">
        <v>36</v>
      </c>
      <c r="E12" s="3" t="s">
        <v>12</v>
      </c>
      <c r="F12" s="3">
        <f>23.7-1</f>
        <v>22.7</v>
      </c>
      <c r="G12" s="5">
        <v>43739</v>
      </c>
    </row>
    <row r="13" spans="1:7" ht="15">
      <c r="A13" s="3">
        <v>10</v>
      </c>
      <c r="B13" s="9" t="s">
        <v>37</v>
      </c>
      <c r="C13" s="9" t="s">
        <v>38</v>
      </c>
      <c r="D13" s="8" t="s">
        <v>39</v>
      </c>
      <c r="E13" s="3" t="s">
        <v>12</v>
      </c>
      <c r="F13" s="3">
        <v>17</v>
      </c>
      <c r="G13" s="5">
        <v>43678</v>
      </c>
    </row>
    <row r="14" spans="1:7" ht="15">
      <c r="A14" s="3">
        <v>12</v>
      </c>
      <c r="B14" s="9" t="s">
        <v>40</v>
      </c>
      <c r="C14" s="9" t="s">
        <v>41</v>
      </c>
      <c r="D14" s="8" t="s">
        <v>42</v>
      </c>
      <c r="E14" s="3" t="s">
        <v>12</v>
      </c>
      <c r="F14" s="3">
        <v>5</v>
      </c>
      <c r="G14" s="5">
        <v>43952</v>
      </c>
    </row>
    <row r="15" spans="1:7" ht="15">
      <c r="A15" s="3">
        <v>13</v>
      </c>
      <c r="B15" s="9" t="s">
        <v>43</v>
      </c>
      <c r="C15" s="12" t="s">
        <v>44</v>
      </c>
      <c r="D15" s="8" t="s">
        <v>45</v>
      </c>
      <c r="E15" s="3" t="s">
        <v>12</v>
      </c>
      <c r="F15" s="3">
        <v>1</v>
      </c>
      <c r="G15" s="5">
        <v>43525</v>
      </c>
    </row>
    <row r="16" spans="1:7" ht="15">
      <c r="A16" s="3">
        <v>14</v>
      </c>
      <c r="B16" s="9" t="s">
        <v>46</v>
      </c>
      <c r="C16" s="9" t="s">
        <v>47</v>
      </c>
      <c r="D16" s="8" t="s">
        <v>48</v>
      </c>
      <c r="E16" s="3" t="s">
        <v>12</v>
      </c>
      <c r="F16" s="3">
        <v>22</v>
      </c>
      <c r="G16" s="5">
        <v>44287</v>
      </c>
    </row>
    <row r="17" spans="1:7" ht="15">
      <c r="A17" s="3">
        <v>15</v>
      </c>
      <c r="B17" s="9" t="s">
        <v>49</v>
      </c>
      <c r="C17" s="9" t="s">
        <v>50</v>
      </c>
      <c r="D17" s="8" t="s">
        <v>51</v>
      </c>
      <c r="E17" s="3" t="s">
        <v>12</v>
      </c>
      <c r="F17" s="3">
        <v>44</v>
      </c>
      <c r="G17" s="5">
        <v>44682</v>
      </c>
    </row>
    <row r="18" spans="1:7" ht="15">
      <c r="A18" s="3">
        <v>16</v>
      </c>
      <c r="B18" s="6" t="s">
        <v>52</v>
      </c>
      <c r="C18" s="9" t="s">
        <v>53</v>
      </c>
      <c r="D18" s="8" t="s">
        <v>54</v>
      </c>
      <c r="E18" s="3" t="s">
        <v>12</v>
      </c>
      <c r="F18" s="3">
        <v>6.5</v>
      </c>
      <c r="G18" s="5">
        <v>43709</v>
      </c>
    </row>
    <row r="19" spans="1:7" ht="15">
      <c r="A19" s="3">
        <v>17</v>
      </c>
      <c r="B19" s="4" t="s">
        <v>55</v>
      </c>
      <c r="C19" s="9" t="s">
        <v>56</v>
      </c>
      <c r="D19" s="8" t="s">
        <v>57</v>
      </c>
      <c r="E19" s="13" t="s">
        <v>12</v>
      </c>
      <c r="F19" s="3">
        <v>3</v>
      </c>
      <c r="G19" s="5">
        <v>43709</v>
      </c>
    </row>
    <row r="20" spans="1:7" ht="15">
      <c r="A20" s="3">
        <v>18</v>
      </c>
      <c r="B20" s="4" t="s">
        <v>58</v>
      </c>
      <c r="C20" s="9" t="s">
        <v>59</v>
      </c>
      <c r="D20" s="8" t="s">
        <v>60</v>
      </c>
      <c r="E20" s="3" t="s">
        <v>12</v>
      </c>
      <c r="F20" s="3">
        <v>3</v>
      </c>
      <c r="G20" s="5">
        <v>43983</v>
      </c>
    </row>
    <row r="21" spans="1:7" ht="15">
      <c r="A21" s="3">
        <v>19</v>
      </c>
      <c r="B21" s="4" t="s">
        <v>61</v>
      </c>
      <c r="C21" s="9" t="s">
        <v>62</v>
      </c>
      <c r="D21" s="8" t="s">
        <v>63</v>
      </c>
      <c r="E21" s="3" t="s">
        <v>12</v>
      </c>
      <c r="F21" s="3">
        <v>9.8</v>
      </c>
      <c r="G21" s="5">
        <v>44075</v>
      </c>
    </row>
    <row r="22" spans="1:7" ht="15">
      <c r="A22" s="3">
        <v>20</v>
      </c>
      <c r="B22" s="4" t="s">
        <v>64</v>
      </c>
      <c r="C22" s="9" t="s">
        <v>65</v>
      </c>
      <c r="D22" s="8" t="s">
        <v>66</v>
      </c>
      <c r="E22" s="3" t="s">
        <v>12</v>
      </c>
      <c r="F22" s="3">
        <v>19</v>
      </c>
      <c r="G22" s="5">
        <v>43586</v>
      </c>
    </row>
    <row r="23" spans="1:7" ht="15">
      <c r="A23" s="3">
        <v>26</v>
      </c>
      <c r="B23" s="6" t="s">
        <v>67</v>
      </c>
      <c r="C23" s="6" t="s">
        <v>67</v>
      </c>
      <c r="D23" s="8" t="s">
        <v>68</v>
      </c>
      <c r="E23" s="3" t="s">
        <v>12</v>
      </c>
      <c r="F23" s="3">
        <v>0</v>
      </c>
      <c r="G23" s="5">
        <v>44593</v>
      </c>
    </row>
    <row r="24" spans="1:7" ht="15">
      <c r="A24" s="3">
        <v>21</v>
      </c>
      <c r="B24" s="4" t="s">
        <v>69</v>
      </c>
      <c r="C24" s="9" t="s">
        <v>67</v>
      </c>
      <c r="D24" s="8" t="s">
        <v>70</v>
      </c>
      <c r="E24" s="3" t="s">
        <v>12</v>
      </c>
      <c r="F24" s="3">
        <v>10</v>
      </c>
      <c r="G24" s="5">
        <v>44531</v>
      </c>
    </row>
    <row r="25" spans="1:7" ht="15">
      <c r="A25" s="3">
        <v>22</v>
      </c>
      <c r="B25" s="4" t="s">
        <v>71</v>
      </c>
      <c r="C25" s="9" t="s">
        <v>67</v>
      </c>
      <c r="D25" s="8" t="s">
        <v>72</v>
      </c>
      <c r="E25" s="3" t="s">
        <v>12</v>
      </c>
      <c r="F25" s="3">
        <v>4.5</v>
      </c>
      <c r="G25" s="5">
        <v>43983</v>
      </c>
    </row>
    <row r="26" spans="1:7" ht="15">
      <c r="A26" s="3">
        <v>23</v>
      </c>
      <c r="B26" s="4" t="s">
        <v>73</v>
      </c>
      <c r="C26" s="9" t="s">
        <v>67</v>
      </c>
      <c r="D26" s="8" t="s">
        <v>74</v>
      </c>
      <c r="E26" s="3" t="s">
        <v>12</v>
      </c>
      <c r="F26" s="3">
        <v>28</v>
      </c>
      <c r="G26" s="5">
        <v>43862</v>
      </c>
    </row>
    <row r="27" spans="1:7" ht="15">
      <c r="A27" s="3">
        <v>24</v>
      </c>
      <c r="B27" s="9" t="s">
        <v>75</v>
      </c>
      <c r="C27" s="14" t="s">
        <v>76</v>
      </c>
      <c r="D27" s="8" t="s">
        <v>77</v>
      </c>
      <c r="E27" s="13" t="s">
        <v>12</v>
      </c>
      <c r="F27" s="3">
        <v>9</v>
      </c>
      <c r="G27" s="5">
        <v>44105</v>
      </c>
    </row>
    <row r="28" spans="1:7" ht="15">
      <c r="A28" s="3">
        <v>25</v>
      </c>
      <c r="B28" s="9" t="s">
        <v>75</v>
      </c>
      <c r="C28" s="14" t="s">
        <v>76</v>
      </c>
      <c r="D28" s="8" t="s">
        <v>78</v>
      </c>
      <c r="E28" s="13" t="s">
        <v>12</v>
      </c>
      <c r="F28" s="3">
        <v>2</v>
      </c>
      <c r="G28" s="5">
        <v>44075</v>
      </c>
    </row>
    <row r="29" spans="1:7" ht="15">
      <c r="A29" s="3">
        <v>26</v>
      </c>
      <c r="B29" s="9" t="s">
        <v>79</v>
      </c>
      <c r="C29" s="9" t="s">
        <v>79</v>
      </c>
      <c r="D29" s="8" t="s">
        <v>80</v>
      </c>
      <c r="E29" s="3" t="s">
        <v>12</v>
      </c>
      <c r="F29" s="3">
        <v>111.6</v>
      </c>
      <c r="G29" s="5">
        <v>43617</v>
      </c>
    </row>
    <row r="30" spans="1:7" ht="15">
      <c r="A30" s="3">
        <v>27</v>
      </c>
      <c r="B30" s="6" t="s">
        <v>81</v>
      </c>
      <c r="C30" s="6" t="s">
        <v>81</v>
      </c>
      <c r="D30" s="8" t="s">
        <v>82</v>
      </c>
      <c r="E30" s="3" t="s">
        <v>12</v>
      </c>
      <c r="F30" s="3">
        <v>46.6</v>
      </c>
      <c r="G30" s="5">
        <v>43556</v>
      </c>
    </row>
    <row r="31" spans="1:7" ht="27">
      <c r="A31" s="3">
        <v>28</v>
      </c>
      <c r="B31" s="6" t="s">
        <v>83</v>
      </c>
      <c r="C31" s="9" t="s">
        <v>84</v>
      </c>
      <c r="D31" s="8" t="s">
        <v>85</v>
      </c>
      <c r="E31" s="3" t="s">
        <v>12</v>
      </c>
      <c r="F31" s="3">
        <v>45</v>
      </c>
      <c r="G31" s="5">
        <v>44287</v>
      </c>
    </row>
    <row r="32" spans="1:7" ht="15">
      <c r="A32" s="3">
        <v>29</v>
      </c>
      <c r="B32" s="4" t="s">
        <v>86</v>
      </c>
      <c r="C32" s="9" t="s">
        <v>87</v>
      </c>
      <c r="D32" s="8" t="s">
        <v>88</v>
      </c>
      <c r="E32" s="3" t="s">
        <v>12</v>
      </c>
      <c r="F32" s="3">
        <v>31</v>
      </c>
      <c r="G32" s="5">
        <v>44621</v>
      </c>
    </row>
    <row r="33" spans="1:7" ht="15">
      <c r="A33" s="3">
        <v>30</v>
      </c>
      <c r="B33" s="6" t="s">
        <v>89</v>
      </c>
      <c r="C33" s="15" t="s">
        <v>90</v>
      </c>
      <c r="D33" s="8" t="s">
        <v>91</v>
      </c>
      <c r="E33" s="13" t="s">
        <v>12</v>
      </c>
      <c r="F33" s="16">
        <v>13</v>
      </c>
      <c r="G33" s="5">
        <v>44013</v>
      </c>
    </row>
    <row r="34" spans="1:7" ht="15">
      <c r="A34" s="3">
        <v>31</v>
      </c>
      <c r="B34" s="6" t="s">
        <v>92</v>
      </c>
      <c r="C34" s="6" t="s">
        <v>92</v>
      </c>
      <c r="D34" s="8" t="s">
        <v>93</v>
      </c>
      <c r="E34" s="3" t="s">
        <v>12</v>
      </c>
      <c r="F34" s="3">
        <v>26.7</v>
      </c>
      <c r="G34" s="5">
        <v>43983</v>
      </c>
    </row>
    <row r="35" spans="1:7" ht="15">
      <c r="A35" s="3">
        <v>32</v>
      </c>
      <c r="B35" s="6" t="s">
        <v>94</v>
      </c>
      <c r="C35" s="9" t="s">
        <v>95</v>
      </c>
      <c r="D35" s="7" t="s">
        <v>96</v>
      </c>
      <c r="E35" s="13" t="s">
        <v>12</v>
      </c>
      <c r="F35" s="16">
        <f>41-0.4</f>
        <v>40.6</v>
      </c>
      <c r="G35" s="5">
        <v>44044</v>
      </c>
    </row>
    <row r="36" spans="1:7" ht="27">
      <c r="A36" s="3">
        <v>33</v>
      </c>
      <c r="B36" s="6" t="s">
        <v>97</v>
      </c>
      <c r="C36" s="9" t="s">
        <v>98</v>
      </c>
      <c r="D36" s="8" t="s">
        <v>99</v>
      </c>
      <c r="E36" s="3" t="s">
        <v>12</v>
      </c>
      <c r="F36" s="3">
        <v>6</v>
      </c>
      <c r="G36" s="5">
        <v>43647</v>
      </c>
    </row>
    <row r="37" spans="1:7" ht="15">
      <c r="A37" s="3">
        <v>34</v>
      </c>
      <c r="B37" s="9" t="s">
        <v>100</v>
      </c>
      <c r="C37" s="9" t="s">
        <v>101</v>
      </c>
      <c r="D37" s="8" t="s">
        <v>102</v>
      </c>
      <c r="E37" s="3" t="s">
        <v>12</v>
      </c>
      <c r="F37" s="3">
        <v>1</v>
      </c>
      <c r="G37" s="5">
        <v>44166</v>
      </c>
    </row>
    <row r="38" spans="1:7" ht="15">
      <c r="A38" s="3">
        <v>35</v>
      </c>
      <c r="B38" s="6" t="s">
        <v>103</v>
      </c>
      <c r="C38" s="6" t="s">
        <v>104</v>
      </c>
      <c r="D38" s="8" t="s">
        <v>105</v>
      </c>
      <c r="E38" s="3" t="s">
        <v>12</v>
      </c>
      <c r="F38" s="3">
        <v>12</v>
      </c>
      <c r="G38" s="5">
        <v>43891</v>
      </c>
    </row>
    <row r="39" spans="1:7" ht="15">
      <c r="A39" s="3">
        <v>36</v>
      </c>
      <c r="B39" s="6" t="s">
        <v>106</v>
      </c>
      <c r="C39" s="7" t="s">
        <v>107</v>
      </c>
      <c r="D39" s="8" t="s">
        <v>108</v>
      </c>
      <c r="E39" s="3" t="s">
        <v>12</v>
      </c>
      <c r="F39" s="3">
        <f>20.6-1.8-1.5</f>
        <v>17.3</v>
      </c>
      <c r="G39" s="5">
        <v>43922</v>
      </c>
    </row>
    <row r="40" spans="1:7" ht="15">
      <c r="A40" s="3">
        <v>37</v>
      </c>
      <c r="B40" s="17" t="s">
        <v>109</v>
      </c>
      <c r="C40" s="9" t="s">
        <v>109</v>
      </c>
      <c r="D40" s="8" t="s">
        <v>110</v>
      </c>
      <c r="E40" s="3" t="s">
        <v>12</v>
      </c>
      <c r="F40" s="3">
        <v>1</v>
      </c>
      <c r="G40" s="5">
        <v>44044</v>
      </c>
    </row>
    <row r="41" spans="1:7" ht="27">
      <c r="A41" s="3">
        <v>38</v>
      </c>
      <c r="B41" s="6" t="s">
        <v>111</v>
      </c>
      <c r="C41" s="12" t="s">
        <v>112</v>
      </c>
      <c r="D41" s="8" t="s">
        <v>113</v>
      </c>
      <c r="E41" s="13" t="s">
        <v>12</v>
      </c>
      <c r="F41" s="3">
        <v>0.2</v>
      </c>
      <c r="G41" s="5">
        <v>44013</v>
      </c>
    </row>
    <row r="42" spans="1:7" ht="15">
      <c r="A42" s="3">
        <v>39</v>
      </c>
      <c r="B42" s="9" t="s">
        <v>114</v>
      </c>
      <c r="C42" s="9" t="s">
        <v>115</v>
      </c>
      <c r="D42" s="8" t="s">
        <v>116</v>
      </c>
      <c r="E42" s="13" t="s">
        <v>12</v>
      </c>
      <c r="F42" s="3">
        <v>3</v>
      </c>
      <c r="G42" s="5">
        <v>44014</v>
      </c>
    </row>
    <row r="43" spans="1:7" ht="15">
      <c r="A43" s="3">
        <v>40</v>
      </c>
      <c r="B43" s="18" t="s">
        <v>117</v>
      </c>
      <c r="C43" s="9" t="s">
        <v>117</v>
      </c>
      <c r="D43" s="8" t="s">
        <v>118</v>
      </c>
      <c r="E43" s="3" t="s">
        <v>12</v>
      </c>
      <c r="F43" s="3">
        <v>3</v>
      </c>
      <c r="G43" s="5">
        <v>43617</v>
      </c>
    </row>
    <row r="44" spans="1:7" ht="15">
      <c r="A44" s="3">
        <v>41</v>
      </c>
      <c r="B44" s="18" t="s">
        <v>119</v>
      </c>
      <c r="C44" s="9" t="s">
        <v>117</v>
      </c>
      <c r="D44" s="4" t="s">
        <v>120</v>
      </c>
      <c r="E44" s="3" t="s">
        <v>12</v>
      </c>
      <c r="F44" s="3">
        <v>221</v>
      </c>
      <c r="G44" s="5">
        <v>44075</v>
      </c>
    </row>
    <row r="45" spans="1:7" ht="15">
      <c r="A45" s="3">
        <v>42</v>
      </c>
      <c r="B45" s="17" t="s">
        <v>121</v>
      </c>
      <c r="C45" s="9" t="s">
        <v>122</v>
      </c>
      <c r="D45" s="19" t="s">
        <v>123</v>
      </c>
      <c r="E45" s="3" t="s">
        <v>12</v>
      </c>
      <c r="F45" s="3">
        <v>124.6</v>
      </c>
      <c r="G45" s="5">
        <v>43891</v>
      </c>
    </row>
    <row r="46" spans="1:7" ht="27">
      <c r="A46" s="3">
        <v>43</v>
      </c>
      <c r="B46" s="18" t="s">
        <v>124</v>
      </c>
      <c r="C46" s="9" t="s">
        <v>125</v>
      </c>
      <c r="D46" s="8" t="s">
        <v>126</v>
      </c>
      <c r="E46" s="3" t="s">
        <v>12</v>
      </c>
      <c r="F46" s="3">
        <v>1112</v>
      </c>
      <c r="G46" s="5">
        <v>44013</v>
      </c>
    </row>
    <row r="47" spans="1:7" ht="15">
      <c r="A47" s="3">
        <v>44</v>
      </c>
      <c r="B47" s="17" t="s">
        <v>127</v>
      </c>
      <c r="C47" s="9" t="s">
        <v>128</v>
      </c>
      <c r="D47" s="8" t="s">
        <v>129</v>
      </c>
      <c r="E47" s="13" t="s">
        <v>12</v>
      </c>
      <c r="F47" s="3">
        <v>16</v>
      </c>
      <c r="G47" s="5">
        <v>43922</v>
      </c>
    </row>
    <row r="48" spans="1:7" ht="15">
      <c r="A48" s="3">
        <v>45</v>
      </c>
      <c r="B48" s="18" t="s">
        <v>130</v>
      </c>
      <c r="C48" s="9" t="s">
        <v>131</v>
      </c>
      <c r="D48" s="8" t="s">
        <v>132</v>
      </c>
      <c r="E48" s="3" t="s">
        <v>12</v>
      </c>
      <c r="F48" s="3">
        <v>9.9</v>
      </c>
      <c r="G48" s="5">
        <v>43617</v>
      </c>
    </row>
    <row r="49" spans="1:7" ht="15">
      <c r="A49" s="3">
        <v>46</v>
      </c>
      <c r="B49" s="20" t="s">
        <v>133</v>
      </c>
      <c r="C49" s="9" t="s">
        <v>134</v>
      </c>
      <c r="D49" s="8" t="s">
        <v>135</v>
      </c>
      <c r="E49" s="3" t="s">
        <v>12</v>
      </c>
      <c r="F49" s="3">
        <v>17</v>
      </c>
      <c r="G49" s="5">
        <v>43678</v>
      </c>
    </row>
    <row r="50" spans="1:7" ht="15">
      <c r="A50" s="3">
        <v>47</v>
      </c>
      <c r="B50" s="17" t="s">
        <v>136</v>
      </c>
      <c r="C50" s="17" t="s">
        <v>137</v>
      </c>
      <c r="D50" s="8" t="s">
        <v>138</v>
      </c>
      <c r="E50" s="3" t="s">
        <v>12</v>
      </c>
      <c r="F50" s="3">
        <f>36-0.5</f>
        <v>35.5</v>
      </c>
      <c r="G50" s="5">
        <v>44927</v>
      </c>
    </row>
    <row r="51" spans="1:7" ht="15">
      <c r="A51" s="3">
        <v>48</v>
      </c>
      <c r="B51" s="21" t="s">
        <v>139</v>
      </c>
      <c r="C51" s="9" t="s">
        <v>140</v>
      </c>
      <c r="D51" s="8" t="s">
        <v>141</v>
      </c>
      <c r="E51" s="13" t="s">
        <v>142</v>
      </c>
      <c r="F51" s="3">
        <v>4.5</v>
      </c>
      <c r="G51" s="5">
        <v>44136</v>
      </c>
    </row>
    <row r="52" spans="1:7" ht="15">
      <c r="A52" s="3">
        <v>49</v>
      </c>
      <c r="B52" s="17" t="s">
        <v>143</v>
      </c>
      <c r="C52" s="17" t="s">
        <v>143</v>
      </c>
      <c r="D52" s="8" t="s">
        <v>144</v>
      </c>
      <c r="E52" s="3" t="s">
        <v>12</v>
      </c>
      <c r="F52" s="3">
        <v>40</v>
      </c>
      <c r="G52" s="5">
        <v>44378</v>
      </c>
    </row>
    <row r="53" spans="1:7" ht="15">
      <c r="A53" s="3">
        <v>50</v>
      </c>
      <c r="B53" s="21" t="s">
        <v>145</v>
      </c>
      <c r="C53" s="9" t="s">
        <v>146</v>
      </c>
      <c r="D53" s="8" t="s">
        <v>147</v>
      </c>
      <c r="E53" s="3" t="s">
        <v>12</v>
      </c>
      <c r="F53" s="3">
        <v>79</v>
      </c>
      <c r="G53" s="5">
        <v>43586</v>
      </c>
    </row>
    <row r="54" spans="1:7" ht="15">
      <c r="A54" s="3">
        <v>51</v>
      </c>
      <c r="B54" s="20" t="s">
        <v>148</v>
      </c>
      <c r="C54" s="7" t="s">
        <v>149</v>
      </c>
      <c r="D54" s="8" t="s">
        <v>150</v>
      </c>
      <c r="E54" s="13" t="s">
        <v>12</v>
      </c>
      <c r="F54" s="3">
        <v>5</v>
      </c>
      <c r="G54" s="5">
        <v>44713</v>
      </c>
    </row>
    <row r="55" spans="1:7" ht="15">
      <c r="A55" s="3">
        <v>52</v>
      </c>
      <c r="B55" s="21" t="s">
        <v>151</v>
      </c>
      <c r="C55" s="9" t="s">
        <v>152</v>
      </c>
      <c r="D55" s="8" t="s">
        <v>153</v>
      </c>
      <c r="E55" s="3" t="s">
        <v>12</v>
      </c>
      <c r="F55" s="3">
        <f>113-1</f>
        <v>112</v>
      </c>
      <c r="G55" s="5">
        <v>43831</v>
      </c>
    </row>
    <row r="56" spans="1:7" ht="15">
      <c r="A56" s="3">
        <v>53</v>
      </c>
      <c r="B56" s="9" t="s">
        <v>154</v>
      </c>
      <c r="C56" s="9" t="s">
        <v>154</v>
      </c>
      <c r="D56" s="8" t="s">
        <v>155</v>
      </c>
      <c r="E56" s="13" t="s">
        <v>12</v>
      </c>
      <c r="F56" s="3">
        <v>6</v>
      </c>
      <c r="G56" s="5">
        <v>44166</v>
      </c>
    </row>
    <row r="57" spans="1:7" ht="15">
      <c r="A57" s="3">
        <v>54</v>
      </c>
      <c r="B57" s="9" t="s">
        <v>156</v>
      </c>
      <c r="C57" s="9" t="s">
        <v>157</v>
      </c>
      <c r="D57" s="8" t="s">
        <v>158</v>
      </c>
      <c r="E57" s="3" t="s">
        <v>12</v>
      </c>
      <c r="F57" s="3">
        <f>506-5-2-6</f>
        <v>493</v>
      </c>
      <c r="G57" s="5">
        <v>43952</v>
      </c>
    </row>
    <row r="58" spans="1:7" ht="15">
      <c r="A58" s="3">
        <v>55</v>
      </c>
      <c r="B58" s="9" t="s">
        <v>159</v>
      </c>
      <c r="C58" s="9" t="s">
        <v>160</v>
      </c>
      <c r="D58" s="8" t="s">
        <v>161</v>
      </c>
      <c r="E58" s="3" t="s">
        <v>12</v>
      </c>
      <c r="F58" s="3">
        <f>1947-2</f>
        <v>1945</v>
      </c>
      <c r="G58" s="5">
        <v>43952</v>
      </c>
    </row>
    <row r="59" spans="1:7" ht="15">
      <c r="A59" s="3">
        <v>56</v>
      </c>
      <c r="B59" s="9" t="s">
        <v>162</v>
      </c>
      <c r="C59" s="9" t="s">
        <v>162</v>
      </c>
      <c r="D59" s="8" t="s">
        <v>163</v>
      </c>
      <c r="E59" s="3" t="s">
        <v>12</v>
      </c>
      <c r="F59" s="3">
        <v>2.1</v>
      </c>
      <c r="G59" s="5">
        <v>44013</v>
      </c>
    </row>
    <row r="60" spans="1:7" ht="15">
      <c r="A60" s="3">
        <v>57</v>
      </c>
      <c r="B60" s="9" t="s">
        <v>164</v>
      </c>
      <c r="C60" s="9" t="s">
        <v>165</v>
      </c>
      <c r="D60" s="8" t="s">
        <v>166</v>
      </c>
      <c r="E60" s="3" t="s">
        <v>12</v>
      </c>
      <c r="F60" s="3">
        <f>25.3-1.2-1-1</f>
        <v>22.1</v>
      </c>
      <c r="G60" s="5">
        <v>43435</v>
      </c>
    </row>
    <row r="61" spans="1:7" ht="15">
      <c r="A61" s="3">
        <v>58</v>
      </c>
      <c r="B61" s="9" t="s">
        <v>167</v>
      </c>
      <c r="C61" s="9" t="s">
        <v>165</v>
      </c>
      <c r="D61" s="8" t="s">
        <v>168</v>
      </c>
      <c r="E61" s="3" t="s">
        <v>12</v>
      </c>
      <c r="F61" s="3">
        <v>30</v>
      </c>
      <c r="G61" s="5">
        <v>43770</v>
      </c>
    </row>
    <row r="62" spans="1:7" ht="15">
      <c r="A62" s="3">
        <v>59</v>
      </c>
      <c r="B62" s="6" t="s">
        <v>169</v>
      </c>
      <c r="C62" s="9" t="s">
        <v>170</v>
      </c>
      <c r="D62" s="8" t="s">
        <v>171</v>
      </c>
      <c r="E62" s="3" t="s">
        <v>12</v>
      </c>
      <c r="F62" s="3">
        <v>1</v>
      </c>
      <c r="G62" s="5">
        <v>43466</v>
      </c>
    </row>
    <row r="63" spans="1:7" ht="27">
      <c r="A63" s="3">
        <v>60</v>
      </c>
      <c r="B63" s="6" t="s">
        <v>172</v>
      </c>
      <c r="C63" s="9" t="s">
        <v>173</v>
      </c>
      <c r="D63" s="8" t="s">
        <v>174</v>
      </c>
      <c r="E63" s="3" t="s">
        <v>12</v>
      </c>
      <c r="F63" s="3">
        <v>3</v>
      </c>
      <c r="G63" s="5">
        <v>43983</v>
      </c>
    </row>
    <row r="64" spans="1:7" ht="15">
      <c r="A64" s="3">
        <v>61</v>
      </c>
      <c r="B64" s="9" t="s">
        <v>146</v>
      </c>
      <c r="C64" s="9" t="s">
        <v>175</v>
      </c>
      <c r="D64" s="8" t="s">
        <v>176</v>
      </c>
      <c r="E64" s="3" t="s">
        <v>12</v>
      </c>
      <c r="F64" s="3">
        <f>5.333-0.333</f>
        <v>5</v>
      </c>
      <c r="G64" s="5">
        <v>44256</v>
      </c>
    </row>
    <row r="65" spans="1:7" ht="15">
      <c r="A65" s="3">
        <v>2</v>
      </c>
      <c r="B65" s="6" t="s">
        <v>177</v>
      </c>
      <c r="C65" s="6" t="s">
        <v>178</v>
      </c>
      <c r="D65" s="8" t="s">
        <v>179</v>
      </c>
      <c r="E65" s="3" t="s">
        <v>12</v>
      </c>
      <c r="F65" s="3">
        <v>2</v>
      </c>
      <c r="G65" s="5">
        <v>43586</v>
      </c>
    </row>
    <row r="66" spans="1:7" ht="15">
      <c r="A66" s="3">
        <v>63</v>
      </c>
      <c r="B66" s="10" t="s">
        <v>180</v>
      </c>
      <c r="C66" s="10" t="s">
        <v>180</v>
      </c>
      <c r="D66" s="8" t="s">
        <v>181</v>
      </c>
      <c r="E66" s="3" t="s">
        <v>12</v>
      </c>
      <c r="F66" s="3">
        <v>4</v>
      </c>
      <c r="G66" s="5">
        <v>44075</v>
      </c>
    </row>
    <row r="67" spans="1:7" ht="15">
      <c r="A67" s="3">
        <v>64</v>
      </c>
      <c r="B67" s="17" t="s">
        <v>182</v>
      </c>
      <c r="C67" s="9" t="s">
        <v>183</v>
      </c>
      <c r="D67" s="8" t="s">
        <v>184</v>
      </c>
      <c r="E67" s="13" t="s">
        <v>12</v>
      </c>
      <c r="F67" s="3">
        <v>2.8</v>
      </c>
      <c r="G67" s="5">
        <v>44105</v>
      </c>
    </row>
    <row r="68" spans="1:7" ht="15">
      <c r="A68" s="3">
        <v>65</v>
      </c>
      <c r="B68" s="18" t="s">
        <v>185</v>
      </c>
      <c r="C68" s="6" t="s">
        <v>186</v>
      </c>
      <c r="D68" s="8" t="s">
        <v>187</v>
      </c>
      <c r="E68" s="3" t="s">
        <v>12</v>
      </c>
      <c r="F68" s="3">
        <f>19.8-1</f>
        <v>18.8</v>
      </c>
      <c r="G68" s="5">
        <v>44105</v>
      </c>
    </row>
    <row r="69" spans="1:7" ht="27">
      <c r="A69" s="3">
        <v>66</v>
      </c>
      <c r="B69" s="18" t="s">
        <v>188</v>
      </c>
      <c r="C69" s="9" t="s">
        <v>189</v>
      </c>
      <c r="D69" s="8" t="s">
        <v>190</v>
      </c>
      <c r="E69" s="3" t="s">
        <v>12</v>
      </c>
      <c r="F69" s="3">
        <v>3</v>
      </c>
      <c r="G69" s="5">
        <v>44166</v>
      </c>
    </row>
    <row r="70" spans="1:7" ht="15">
      <c r="A70" s="3">
        <v>67</v>
      </c>
      <c r="B70" s="6" t="s">
        <v>191</v>
      </c>
      <c r="C70" s="6" t="s">
        <v>191</v>
      </c>
      <c r="D70" s="8" t="s">
        <v>192</v>
      </c>
      <c r="E70" s="3" t="s">
        <v>12</v>
      </c>
      <c r="F70" s="3">
        <v>8</v>
      </c>
      <c r="G70" s="5">
        <v>44409</v>
      </c>
    </row>
    <row r="71" spans="1:7" ht="15">
      <c r="A71" s="3">
        <v>68</v>
      </c>
      <c r="B71" s="6" t="s">
        <v>193</v>
      </c>
      <c r="C71" s="9" t="s">
        <v>194</v>
      </c>
      <c r="D71" s="8" t="s">
        <v>195</v>
      </c>
      <c r="E71" s="3" t="s">
        <v>12</v>
      </c>
      <c r="F71" s="3">
        <v>0</v>
      </c>
      <c r="G71" s="5">
        <v>43983</v>
      </c>
    </row>
    <row r="72" spans="1:7" ht="15">
      <c r="A72" s="3">
        <v>69</v>
      </c>
      <c r="B72" s="6" t="s">
        <v>193</v>
      </c>
      <c r="C72" s="9" t="s">
        <v>194</v>
      </c>
      <c r="D72" s="8" t="s">
        <v>196</v>
      </c>
      <c r="E72" s="3" t="s">
        <v>12</v>
      </c>
      <c r="F72" s="3">
        <v>0</v>
      </c>
      <c r="G72" s="5">
        <v>43586</v>
      </c>
    </row>
    <row r="73" spans="1:7" ht="15">
      <c r="A73" s="3">
        <v>70</v>
      </c>
      <c r="B73" s="6" t="s">
        <v>197</v>
      </c>
      <c r="C73" s="9" t="s">
        <v>198</v>
      </c>
      <c r="D73" s="8" t="s">
        <v>199</v>
      </c>
      <c r="E73" s="3" t="s">
        <v>12</v>
      </c>
      <c r="F73" s="3">
        <v>51</v>
      </c>
      <c r="G73" s="5">
        <v>43465</v>
      </c>
    </row>
    <row r="74" spans="1:7" ht="52.5">
      <c r="A74" s="3">
        <v>71</v>
      </c>
      <c r="B74" s="6" t="s">
        <v>200</v>
      </c>
      <c r="C74" s="7" t="s">
        <v>201</v>
      </c>
      <c r="D74" s="8" t="s">
        <v>202</v>
      </c>
      <c r="E74" s="3" t="s">
        <v>12</v>
      </c>
      <c r="F74" s="3">
        <v>150</v>
      </c>
      <c r="G74" s="5">
        <v>44927</v>
      </c>
    </row>
    <row r="75" spans="1:7" ht="65.25">
      <c r="A75" s="3">
        <v>72</v>
      </c>
      <c r="B75" s="6" t="s">
        <v>203</v>
      </c>
      <c r="C75" s="22" t="s">
        <v>204</v>
      </c>
      <c r="D75" s="8" t="s">
        <v>205</v>
      </c>
      <c r="E75" s="3" t="s">
        <v>12</v>
      </c>
      <c r="F75" s="3">
        <v>13</v>
      </c>
      <c r="G75" s="5">
        <v>43891</v>
      </c>
    </row>
    <row r="76" spans="1:7" ht="15">
      <c r="A76" s="3">
        <v>73</v>
      </c>
      <c r="B76" s="9" t="s">
        <v>206</v>
      </c>
      <c r="C76" s="9" t="s">
        <v>207</v>
      </c>
      <c r="D76" s="8" t="s">
        <v>208</v>
      </c>
      <c r="E76" s="3" t="s">
        <v>12</v>
      </c>
      <c r="F76" s="3">
        <v>5.4</v>
      </c>
      <c r="G76" s="5">
        <v>44105</v>
      </c>
    </row>
    <row r="77" spans="1:7" ht="27">
      <c r="A77" s="3">
        <v>74</v>
      </c>
      <c r="B77" s="9" t="s">
        <v>209</v>
      </c>
      <c r="C77" s="9" t="s">
        <v>210</v>
      </c>
      <c r="D77" s="8" t="s">
        <v>211</v>
      </c>
      <c r="E77" s="3" t="s">
        <v>12</v>
      </c>
      <c r="F77" s="3">
        <f>187-2</f>
        <v>185</v>
      </c>
      <c r="G77" s="5">
        <v>43922</v>
      </c>
    </row>
    <row r="78" spans="1:7" ht="15">
      <c r="A78" s="3">
        <v>75</v>
      </c>
      <c r="B78" s="6" t="s">
        <v>212</v>
      </c>
      <c r="C78" s="6" t="s">
        <v>212</v>
      </c>
      <c r="D78" s="7" t="s">
        <v>213</v>
      </c>
      <c r="E78" s="13" t="s">
        <v>12</v>
      </c>
      <c r="F78" s="16">
        <v>29</v>
      </c>
      <c r="G78" s="23">
        <v>43831</v>
      </c>
    </row>
    <row r="79" spans="1:7" ht="15">
      <c r="A79" s="3">
        <v>76</v>
      </c>
      <c r="B79" s="9" t="s">
        <v>214</v>
      </c>
      <c r="C79" s="9" t="s">
        <v>215</v>
      </c>
      <c r="D79" s="8" t="s">
        <v>216</v>
      </c>
      <c r="E79" s="3" t="s">
        <v>12</v>
      </c>
      <c r="F79" s="3">
        <v>50</v>
      </c>
      <c r="G79" s="5">
        <v>44044</v>
      </c>
    </row>
    <row r="80" spans="1:7" ht="15">
      <c r="A80" s="3">
        <v>77</v>
      </c>
      <c r="B80" s="6" t="s">
        <v>217</v>
      </c>
      <c r="C80" s="9" t="s">
        <v>218</v>
      </c>
      <c r="D80" s="8" t="s">
        <v>219</v>
      </c>
      <c r="E80" s="3" t="s">
        <v>12</v>
      </c>
      <c r="F80" s="3">
        <f>7-3</f>
        <v>4</v>
      </c>
      <c r="G80" s="5">
        <v>43525</v>
      </c>
    </row>
    <row r="81" spans="1:7" ht="15">
      <c r="A81" s="3">
        <v>78</v>
      </c>
      <c r="B81" s="4" t="s">
        <v>220</v>
      </c>
      <c r="C81" s="9" t="s">
        <v>221</v>
      </c>
      <c r="D81" s="8" t="s">
        <v>222</v>
      </c>
      <c r="E81" s="3" t="s">
        <v>12</v>
      </c>
      <c r="F81" s="3">
        <v>0</v>
      </c>
      <c r="G81" s="5">
        <v>43952</v>
      </c>
    </row>
    <row r="82" spans="1:7" ht="15">
      <c r="A82" s="3">
        <v>79</v>
      </c>
      <c r="B82" s="9" t="s">
        <v>223</v>
      </c>
      <c r="C82" s="9" t="s">
        <v>224</v>
      </c>
      <c r="D82" s="8" t="s">
        <v>225</v>
      </c>
      <c r="E82" s="3" t="s">
        <v>12</v>
      </c>
      <c r="F82" s="3">
        <v>1867</v>
      </c>
      <c r="G82" s="5">
        <v>43556</v>
      </c>
    </row>
    <row r="83" spans="1:7" ht="27">
      <c r="A83" s="3">
        <v>80</v>
      </c>
      <c r="B83" s="9" t="s">
        <v>226</v>
      </c>
      <c r="C83" s="9" t="s">
        <v>227</v>
      </c>
      <c r="D83" s="8" t="s">
        <v>228</v>
      </c>
      <c r="E83" s="3" t="s">
        <v>12</v>
      </c>
      <c r="F83" s="3">
        <v>1</v>
      </c>
      <c r="G83" s="5">
        <v>44044</v>
      </c>
    </row>
    <row r="84" spans="1:7" ht="15">
      <c r="A84" s="3">
        <v>81</v>
      </c>
      <c r="B84" s="6" t="s">
        <v>229</v>
      </c>
      <c r="C84" s="9" t="s">
        <v>230</v>
      </c>
      <c r="D84" s="8" t="s">
        <v>231</v>
      </c>
      <c r="E84" s="13" t="s">
        <v>12</v>
      </c>
      <c r="F84" s="3">
        <v>54</v>
      </c>
      <c r="G84" s="5">
        <v>43586</v>
      </c>
    </row>
    <row r="85" spans="1:7" ht="15">
      <c r="A85" s="3">
        <v>82</v>
      </c>
      <c r="B85" s="4" t="s">
        <v>232</v>
      </c>
      <c r="C85" s="9" t="s">
        <v>233</v>
      </c>
      <c r="D85" s="8" t="s">
        <v>234</v>
      </c>
      <c r="E85" s="3" t="s">
        <v>12</v>
      </c>
      <c r="F85" s="3">
        <v>150</v>
      </c>
      <c r="G85" s="5">
        <v>43525</v>
      </c>
    </row>
    <row r="86" spans="1:7" ht="15">
      <c r="A86" s="3">
        <v>83</v>
      </c>
      <c r="B86" s="4" t="s">
        <v>235</v>
      </c>
      <c r="C86" s="4" t="s">
        <v>235</v>
      </c>
      <c r="D86" s="8" t="s">
        <v>236</v>
      </c>
      <c r="E86" s="3" t="s">
        <v>12</v>
      </c>
      <c r="F86" s="3">
        <f>90.6-1</f>
        <v>89.6</v>
      </c>
      <c r="G86" s="5">
        <v>43617</v>
      </c>
    </row>
    <row r="87" spans="1:7" ht="15">
      <c r="A87" s="3">
        <v>84</v>
      </c>
      <c r="B87" s="9" t="s">
        <v>237</v>
      </c>
      <c r="C87" s="9" t="s">
        <v>237</v>
      </c>
      <c r="D87" s="8" t="s">
        <v>238</v>
      </c>
      <c r="E87" s="3" t="s">
        <v>12</v>
      </c>
      <c r="F87" s="3">
        <f>11-1</f>
        <v>10</v>
      </c>
      <c r="G87" s="5">
        <v>44013</v>
      </c>
    </row>
    <row r="88" spans="1:7" ht="15">
      <c r="A88" s="3">
        <v>85</v>
      </c>
      <c r="B88" s="6" t="s">
        <v>239</v>
      </c>
      <c r="C88" s="9" t="s">
        <v>240</v>
      </c>
      <c r="D88" s="7" t="s">
        <v>241</v>
      </c>
      <c r="E88" s="13" t="s">
        <v>12</v>
      </c>
      <c r="F88" s="16">
        <v>64</v>
      </c>
      <c r="G88" s="5">
        <v>44136</v>
      </c>
    </row>
    <row r="89" spans="1:7" ht="15">
      <c r="A89" s="3">
        <v>86</v>
      </c>
      <c r="B89" s="10" t="s">
        <v>242</v>
      </c>
      <c r="C89" s="7" t="s">
        <v>243</v>
      </c>
      <c r="D89" s="8" t="s">
        <v>244</v>
      </c>
      <c r="E89" s="3" t="s">
        <v>12</v>
      </c>
      <c r="F89" s="3">
        <v>1</v>
      </c>
      <c r="G89" s="5">
        <v>43678</v>
      </c>
    </row>
    <row r="90" spans="1:7" ht="15">
      <c r="A90" s="16">
        <v>87</v>
      </c>
      <c r="B90" s="6" t="s">
        <v>239</v>
      </c>
      <c r="C90" s="9" t="s">
        <v>240</v>
      </c>
      <c r="D90" s="7" t="s">
        <v>241</v>
      </c>
      <c r="E90" s="13" t="s">
        <v>12</v>
      </c>
      <c r="F90" s="16">
        <f>86-10-12-12</f>
        <v>52</v>
      </c>
      <c r="G90" s="5">
        <v>44256</v>
      </c>
    </row>
    <row r="91" spans="1:7" ht="15">
      <c r="A91" s="16">
        <v>88</v>
      </c>
      <c r="B91" s="24" t="s">
        <v>245</v>
      </c>
      <c r="C91" s="24" t="s">
        <v>246</v>
      </c>
      <c r="D91" s="4" t="s">
        <v>247</v>
      </c>
      <c r="E91" s="13" t="s">
        <v>12</v>
      </c>
      <c r="F91" s="16">
        <v>8</v>
      </c>
      <c r="G91" s="5">
        <v>44256</v>
      </c>
    </row>
    <row r="92" spans="1:7" ht="15">
      <c r="A92" s="25"/>
      <c r="B92" s="26"/>
      <c r="C92" s="27"/>
      <c r="D92" s="28" t="s">
        <v>248</v>
      </c>
      <c r="E92" s="13"/>
      <c r="F92" s="16"/>
      <c r="G92" s="16"/>
    </row>
    <row r="93" spans="1:13" ht="39" customHeight="1">
      <c r="A93" s="2" t="s">
        <v>249</v>
      </c>
      <c r="B93" s="2"/>
      <c r="C93" s="2"/>
      <c r="D93" s="2"/>
      <c r="E93" s="2"/>
      <c r="F93" s="2"/>
      <c r="G93" s="2"/>
      <c r="H93" s="29"/>
      <c r="I93" s="29"/>
      <c r="J93" s="29"/>
      <c r="K93" s="29"/>
      <c r="L93" s="29"/>
      <c r="M93" s="29"/>
    </row>
    <row r="94" spans="1:9" ht="36.75" customHeight="1">
      <c r="A94" s="2" t="s">
        <v>250</v>
      </c>
      <c r="B94" s="2" t="s">
        <v>251</v>
      </c>
      <c r="C94" s="2"/>
      <c r="D94" s="2"/>
      <c r="E94" s="2" t="s">
        <v>6</v>
      </c>
      <c r="F94" s="2" t="s">
        <v>7</v>
      </c>
      <c r="G94" s="2" t="s">
        <v>8</v>
      </c>
      <c r="H94" s="29"/>
      <c r="I94" s="29"/>
    </row>
    <row r="95" spans="1:9" ht="17.25" customHeight="1">
      <c r="A95" s="16">
        <v>1</v>
      </c>
      <c r="B95" s="4" t="s">
        <v>252</v>
      </c>
      <c r="C95" s="4"/>
      <c r="D95" s="4"/>
      <c r="E95" s="3" t="s">
        <v>12</v>
      </c>
      <c r="F95" s="16">
        <v>511</v>
      </c>
      <c r="G95" s="5">
        <v>43922</v>
      </c>
      <c r="H95" s="29"/>
      <c r="I95" s="29"/>
    </row>
    <row r="96" spans="1:9" ht="17.25">
      <c r="A96" s="16">
        <v>2</v>
      </c>
      <c r="B96" s="24" t="s">
        <v>253</v>
      </c>
      <c r="C96" s="24"/>
      <c r="D96" s="24"/>
      <c r="E96" s="3" t="s">
        <v>12</v>
      </c>
      <c r="F96" s="16">
        <v>463</v>
      </c>
      <c r="G96" s="5" t="s">
        <v>254</v>
      </c>
      <c r="H96" s="29"/>
      <c r="I96" s="29"/>
    </row>
    <row r="97" spans="1:9" ht="17.25" customHeight="1">
      <c r="A97" s="16">
        <v>3</v>
      </c>
      <c r="B97" s="4" t="s">
        <v>255</v>
      </c>
      <c r="C97" s="4"/>
      <c r="D97" s="4"/>
      <c r="E97" s="3" t="s">
        <v>12</v>
      </c>
      <c r="F97" s="16">
        <v>343</v>
      </c>
      <c r="G97" s="5" t="s">
        <v>254</v>
      </c>
      <c r="H97" s="29"/>
      <c r="I97" s="29"/>
    </row>
    <row r="98" spans="1:9" ht="17.25" customHeight="1">
      <c r="A98" s="16">
        <v>4</v>
      </c>
      <c r="B98" s="4" t="s">
        <v>256</v>
      </c>
      <c r="C98" s="4"/>
      <c r="D98" s="4"/>
      <c r="E98" s="3" t="s">
        <v>12</v>
      </c>
      <c r="F98" s="16">
        <v>43</v>
      </c>
      <c r="G98" s="16" t="s">
        <v>254</v>
      </c>
      <c r="H98" s="29"/>
      <c r="I98" s="29"/>
    </row>
    <row r="99" spans="1:9" ht="17.25" customHeight="1">
      <c r="A99" s="16">
        <v>5</v>
      </c>
      <c r="B99" s="4" t="s">
        <v>257</v>
      </c>
      <c r="C99" s="4"/>
      <c r="D99" s="4"/>
      <c r="E99" s="30" t="s">
        <v>142</v>
      </c>
      <c r="F99" s="16">
        <v>563</v>
      </c>
      <c r="G99" s="5">
        <v>43891</v>
      </c>
      <c r="H99" s="29"/>
      <c r="I99" s="29"/>
    </row>
    <row r="100" spans="1:9" ht="17.25" customHeight="1">
      <c r="A100" s="16">
        <v>6</v>
      </c>
      <c r="B100" s="4" t="s">
        <v>258</v>
      </c>
      <c r="C100" s="4"/>
      <c r="D100" s="4"/>
      <c r="E100" s="30" t="s">
        <v>142</v>
      </c>
      <c r="F100" s="16">
        <v>169</v>
      </c>
      <c r="G100" s="5">
        <v>43891</v>
      </c>
      <c r="H100" s="29"/>
      <c r="I100" s="29"/>
    </row>
    <row r="101" spans="1:9" ht="17.25" customHeight="1">
      <c r="A101" s="16">
        <v>7</v>
      </c>
      <c r="B101" s="4" t="s">
        <v>259</v>
      </c>
      <c r="C101" s="4"/>
      <c r="D101" s="4"/>
      <c r="E101" s="3" t="s">
        <v>12</v>
      </c>
      <c r="F101" s="16">
        <v>1100</v>
      </c>
      <c r="G101" s="5">
        <v>43770</v>
      </c>
      <c r="H101" s="29"/>
      <c r="I101" s="29"/>
    </row>
    <row r="102" spans="1:9" ht="17.25" customHeight="1">
      <c r="A102" s="16">
        <v>8</v>
      </c>
      <c r="B102" s="4" t="s">
        <v>260</v>
      </c>
      <c r="C102" s="4"/>
      <c r="D102" s="4"/>
      <c r="E102" s="3" t="s">
        <v>12</v>
      </c>
      <c r="F102" s="16">
        <v>5400</v>
      </c>
      <c r="G102" s="5">
        <v>44409</v>
      </c>
      <c r="H102" s="29"/>
      <c r="I102" s="29"/>
    </row>
    <row r="103" spans="1:9" ht="17.25" customHeight="1">
      <c r="A103" s="16">
        <v>9</v>
      </c>
      <c r="B103" s="4" t="s">
        <v>261</v>
      </c>
      <c r="C103" s="4"/>
      <c r="D103" s="4"/>
      <c r="E103" s="3" t="s">
        <v>12</v>
      </c>
      <c r="F103" s="16">
        <v>83</v>
      </c>
      <c r="G103" s="5">
        <v>44287</v>
      </c>
      <c r="H103" s="29"/>
      <c r="I103" s="29"/>
    </row>
    <row r="104" spans="1:9" ht="17.25" customHeight="1">
      <c r="A104" s="16">
        <v>10</v>
      </c>
      <c r="B104" s="4" t="s">
        <v>262</v>
      </c>
      <c r="C104" s="4"/>
      <c r="D104" s="4"/>
      <c r="E104" s="3" t="s">
        <v>12</v>
      </c>
      <c r="F104" s="16">
        <v>228</v>
      </c>
      <c r="G104" s="5">
        <v>44835</v>
      </c>
      <c r="H104" s="29"/>
      <c r="I104" s="29"/>
    </row>
    <row r="105" spans="1:9" ht="17.25" customHeight="1">
      <c r="A105" s="16">
        <v>11</v>
      </c>
      <c r="B105" s="4" t="s">
        <v>263</v>
      </c>
      <c r="C105" s="4"/>
      <c r="D105" s="4"/>
      <c r="E105" s="30" t="s">
        <v>12</v>
      </c>
      <c r="F105" s="16">
        <v>360</v>
      </c>
      <c r="G105" s="5">
        <v>44835</v>
      </c>
      <c r="H105" s="29"/>
      <c r="I105" s="29"/>
    </row>
    <row r="106" spans="1:9" ht="17.25" customHeight="1">
      <c r="A106" s="16">
        <v>12</v>
      </c>
      <c r="B106" s="4" t="s">
        <v>264</v>
      </c>
      <c r="C106" s="4"/>
      <c r="D106" s="4"/>
      <c r="E106" s="30" t="s">
        <v>12</v>
      </c>
      <c r="F106" s="16">
        <v>395</v>
      </c>
      <c r="G106" s="5">
        <v>44593</v>
      </c>
      <c r="H106" s="29"/>
      <c r="I106" s="29"/>
    </row>
    <row r="107" spans="1:9" ht="17.25" customHeight="1">
      <c r="A107" s="16">
        <v>13</v>
      </c>
      <c r="B107" s="4" t="s">
        <v>265</v>
      </c>
      <c r="C107" s="4"/>
      <c r="D107" s="4"/>
      <c r="E107" s="3" t="s">
        <v>12</v>
      </c>
      <c r="F107" s="16">
        <v>106</v>
      </c>
      <c r="G107" s="5">
        <v>44593</v>
      </c>
      <c r="H107" s="29"/>
      <c r="I107" s="29"/>
    </row>
    <row r="108" spans="1:9" ht="17.25" customHeight="1">
      <c r="A108" s="16">
        <v>14</v>
      </c>
      <c r="B108" s="4" t="s">
        <v>266</v>
      </c>
      <c r="C108" s="4"/>
      <c r="D108" s="4"/>
      <c r="E108" s="3" t="s">
        <v>12</v>
      </c>
      <c r="F108" s="16">
        <v>121</v>
      </c>
      <c r="G108" s="5">
        <v>44866</v>
      </c>
      <c r="H108" s="29"/>
      <c r="I108" s="29"/>
    </row>
    <row r="109" spans="1:9" ht="17.25" customHeight="1">
      <c r="A109" s="16">
        <v>15</v>
      </c>
      <c r="B109" s="4" t="s">
        <v>267</v>
      </c>
      <c r="C109" s="4"/>
      <c r="D109" s="4"/>
      <c r="E109" s="3" t="s">
        <v>12</v>
      </c>
      <c r="F109" s="16">
        <v>636</v>
      </c>
      <c r="G109" s="5">
        <v>44652</v>
      </c>
      <c r="H109" s="29"/>
      <c r="I109" s="29"/>
    </row>
    <row r="110" spans="1:7" ht="15">
      <c r="A110" s="31"/>
      <c r="B110" s="32"/>
      <c r="C110" s="32"/>
      <c r="D110" s="33"/>
      <c r="E110" s="33"/>
      <c r="F110" s="34"/>
      <c r="G110" s="34"/>
    </row>
    <row r="111" spans="1:7" ht="15">
      <c r="A111" s="31"/>
      <c r="B111" s="32"/>
      <c r="C111" s="32"/>
      <c r="D111" s="33"/>
      <c r="E111" s="33"/>
      <c r="F111" s="34"/>
      <c r="G111" s="34"/>
    </row>
    <row r="112" spans="1:7" ht="15">
      <c r="A112" s="35"/>
      <c r="B112" s="36" t="s">
        <v>268</v>
      </c>
      <c r="C112" s="36"/>
      <c r="D112" s="37"/>
      <c r="E112" s="38"/>
      <c r="F112" s="39" t="s">
        <v>269</v>
      </c>
      <c r="G112" s="39"/>
    </row>
  </sheetData>
  <sheetProtection selectLockedCells="1" selectUnlockedCells="1"/>
  <mergeCells count="19">
    <mergeCell ref="A1:G1"/>
    <mergeCell ref="A2:G2"/>
    <mergeCell ref="A93:G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2018-07-02T07:53:58Z</cp:lastPrinted>
  <dcterms:created xsi:type="dcterms:W3CDTF">1996-10-08T20:32:33Z</dcterms:created>
  <dcterms:modified xsi:type="dcterms:W3CDTF">2018-07-27T13:13:58Z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